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65" windowWidth="15120" windowHeight="76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  <definedName name="_xlnm.Print_Area" localSheetId="0">Лист1!$A$1:$L$26</definedName>
  </definedNames>
  <calcPr calcId="144525" fullPrecision="0"/>
</workbook>
</file>

<file path=xl/calcChain.xml><?xml version="1.0" encoding="utf-8"?>
<calcChain xmlns="http://schemas.openxmlformats.org/spreadsheetml/2006/main">
  <c r="J15" i="1" l="1"/>
  <c r="I15" i="1"/>
  <c r="H15" i="1"/>
  <c r="G15" i="1"/>
  <c r="H16" i="1" l="1"/>
  <c r="I16" i="1" l="1"/>
  <c r="M16" i="1" s="1"/>
  <c r="J16" i="1"/>
</calcChain>
</file>

<file path=xl/sharedStrings.xml><?xml version="1.0" encoding="utf-8"?>
<sst xmlns="http://schemas.openxmlformats.org/spreadsheetml/2006/main" count="37" uniqueCount="36">
  <si>
    <t>№  п/п</t>
  </si>
  <si>
    <t>Ед. изм.</t>
  </si>
  <si>
    <t>Цена за 1 ед., без НДС (руб.)</t>
  </si>
  <si>
    <t>УТВЕРЖДАЮ</t>
  </si>
  <si>
    <t>Цена за ед. с НДС  (руб.)</t>
  </si>
  <si>
    <t>ИТОГО:</t>
  </si>
  <si>
    <t>Генеральный директор                                                ПАО "Туполев"</t>
  </si>
  <si>
    <t>Начальник 155 ВП МО РФ</t>
  </si>
  <si>
    <t xml:space="preserve">   _________________ А.В. Паламарчук</t>
  </si>
  <si>
    <t>Сумма с НДС             (руб.)</t>
  </si>
  <si>
    <t>Сумма НДС           (руб.)</t>
  </si>
  <si>
    <t>Кол-во</t>
  </si>
  <si>
    <t>___________________ А.В. Конюхов</t>
  </si>
  <si>
    <t>От Заказчика</t>
  </si>
  <si>
    <t>Наименование выполняемых работ</t>
  </si>
  <si>
    <t>Срок сдачи выполняемых работ</t>
  </si>
  <si>
    <t>к Контракту  № 9302/С от 10.10.2016 г.</t>
  </si>
  <si>
    <t xml:space="preserve">             Начальник 610  ВП МО РФ</t>
  </si>
  <si>
    <t xml:space="preserve">           __________________ Э.В. Буренок</t>
  </si>
  <si>
    <t xml:space="preserve"> Директор ДППО АТ  Г и СН</t>
  </si>
  <si>
    <t xml:space="preserve">                                                                                                           </t>
  </si>
  <si>
    <t>Сумма без НДС             (руб.)</t>
  </si>
  <si>
    <t xml:space="preserve">                                         От Исполнителя</t>
  </si>
  <si>
    <t xml:space="preserve">Генеральный директор управляющей организации
        ООО «Авиакор - авиационный самарский завод»
</t>
  </si>
  <si>
    <t xml:space="preserve">     ___________________ А.В. Гусев     </t>
  </si>
  <si>
    <t xml:space="preserve">№ п/п спецификации по Контракту №  1619187323631442208022954/1418/ДСП от 29.12.2016г.           </t>
  </si>
  <si>
    <t>шт.</t>
  </si>
  <si>
    <t>Приложение № 1  к Дополнительному соглашению № 1619187323631442208022954/ 47/154/____________                                                                                                                                   к Контракту  №  9302/С от 10.10.2016 г.</t>
  </si>
  <si>
    <t>СПЕЦИФИКАЦИЯ № 47/154</t>
  </si>
  <si>
    <t xml:space="preserve">по  Дополнительному соглашению № 1619187323631442208022954/ 47/154/__________ от  ____.____.2018г.                          </t>
  </si>
  <si>
    <t>01.04.2018г.</t>
  </si>
  <si>
    <t xml:space="preserve">    __________________ А.А. Орехов</t>
  </si>
  <si>
    <t>4.11.5.7</t>
  </si>
  <si>
    <t>Выполнение комплекса работ по устранению неисправностей передней опоры шасси самолета Ту-154Б-2 № 85563.</t>
  </si>
  <si>
    <t>Нормативно-техническая документация</t>
  </si>
  <si>
    <t>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</si>
</sst>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right" wrapText="1"/>
    </xf>
    <xf numFmtId="0" fontId="7" fillId="0" borderId="0" xfId="0" applyFont="1"/>
    <xf numFmtId="0" fontId="9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right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 applyAlignment="1">
      <alignment horizontal="center"/>
    </xf>
    <xf numFmtId="4" fontId="1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right" vertical="top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4" fontId="4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1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BreakPreview" zoomScaleNormal="100" zoomScaleSheetLayoutView="100" workbookViewId="0">
      <selection activeCell="M14" sqref="M14"/>
    </sheetView>
  </sheetViews>
  <sheetFormatPr defaultRowHeight="15.75" x14ac:dyDescent="0.25"/>
  <cols>
    <col min="1" max="1" width="6.28515625" style="7" customWidth="1"/>
    <col min="2" max="2" width="20" style="7" customWidth="1"/>
    <col min="3" max="3" width="39.85546875" style="8" customWidth="1"/>
    <col min="4" max="5" width="7.140625" style="8" customWidth="1"/>
    <col min="6" max="6" width="17.28515625" style="9" customWidth="1"/>
    <col min="7" max="9" width="16.7109375" style="9" customWidth="1"/>
    <col min="10" max="10" width="17.7109375" style="9" customWidth="1"/>
    <col min="11" max="11" width="18.140625" style="2" customWidth="1"/>
    <col min="12" max="12" width="14" customWidth="1"/>
    <col min="13" max="13" width="41.140625" customWidth="1"/>
  </cols>
  <sheetData>
    <row r="1" spans="1:13" s="12" customFormat="1" ht="48" customHeight="1" x14ac:dyDescent="0.25">
      <c r="A1" s="10"/>
      <c r="B1" s="10"/>
      <c r="C1" s="11"/>
      <c r="D1" s="54" t="s">
        <v>27</v>
      </c>
      <c r="E1" s="54"/>
      <c r="F1" s="54"/>
      <c r="G1" s="54"/>
      <c r="H1" s="54"/>
      <c r="I1" s="54"/>
      <c r="J1" s="54"/>
      <c r="K1" s="54"/>
    </row>
    <row r="2" spans="1:13" s="12" customFormat="1" ht="11.25" customHeight="1" x14ac:dyDescent="0.25">
      <c r="A2" s="10"/>
      <c r="B2" s="10"/>
      <c r="C2" s="11"/>
      <c r="D2" s="19"/>
      <c r="E2" s="19"/>
      <c r="F2" s="20"/>
      <c r="G2" s="53" t="s">
        <v>20</v>
      </c>
      <c r="H2" s="53"/>
      <c r="I2" s="53"/>
      <c r="J2" s="53"/>
      <c r="K2" s="53"/>
    </row>
    <row r="3" spans="1:13" s="12" customFormat="1" ht="4.5" hidden="1" customHeight="1" x14ac:dyDescent="0.25">
      <c r="A3" s="10"/>
      <c r="B3" s="10"/>
      <c r="C3" s="11"/>
      <c r="D3" s="19"/>
      <c r="E3" s="19"/>
      <c r="F3" s="20"/>
      <c r="G3" s="53"/>
      <c r="H3" s="53"/>
      <c r="I3" s="53"/>
      <c r="J3" s="53"/>
      <c r="K3" s="53"/>
    </row>
    <row r="4" spans="1:13" s="12" customFormat="1" ht="21.75" hidden="1" customHeight="1" x14ac:dyDescent="0.25">
      <c r="A4" s="10"/>
      <c r="B4" s="10"/>
      <c r="C4" s="11"/>
      <c r="D4" s="17"/>
      <c r="E4" s="17"/>
      <c r="F4" s="21"/>
      <c r="G4" s="21"/>
      <c r="H4" s="21"/>
      <c r="I4" s="21"/>
      <c r="J4" s="21"/>
      <c r="K4" s="21"/>
    </row>
    <row r="5" spans="1:13" ht="38.25" customHeight="1" x14ac:dyDescent="0.25">
      <c r="A5" s="5"/>
      <c r="B5" s="5"/>
      <c r="C5" s="51" t="s">
        <v>3</v>
      </c>
      <c r="D5" s="1"/>
      <c r="E5" s="1"/>
      <c r="F5" s="56" t="s">
        <v>3</v>
      </c>
      <c r="G5" s="56"/>
      <c r="H5" s="56"/>
      <c r="I5" s="56"/>
      <c r="J5" s="56"/>
      <c r="K5" s="56"/>
    </row>
    <row r="6" spans="1:13" ht="33" customHeight="1" x14ac:dyDescent="0.25">
      <c r="A6" s="5"/>
      <c r="B6" s="5"/>
      <c r="C6" s="37" t="s">
        <v>6</v>
      </c>
      <c r="D6" s="1"/>
      <c r="E6" s="1"/>
      <c r="F6" s="62" t="s">
        <v>23</v>
      </c>
      <c r="G6" s="62"/>
      <c r="H6" s="62"/>
      <c r="I6" s="62"/>
      <c r="J6" s="62"/>
      <c r="K6" s="62"/>
    </row>
    <row r="7" spans="1:13" ht="27.75" customHeight="1" x14ac:dyDescent="0.25">
      <c r="A7" s="5"/>
      <c r="B7" s="5"/>
      <c r="C7" s="14"/>
      <c r="D7" s="1"/>
      <c r="E7" s="1"/>
      <c r="F7" s="23"/>
      <c r="G7" s="22"/>
      <c r="H7" s="36"/>
      <c r="I7" s="22"/>
      <c r="J7" s="22"/>
      <c r="K7" s="22"/>
    </row>
    <row r="8" spans="1:13" ht="23.25" customHeight="1" x14ac:dyDescent="0.25">
      <c r="A8" s="5"/>
      <c r="B8" s="5"/>
      <c r="C8" s="3" t="s">
        <v>12</v>
      </c>
      <c r="D8" s="1"/>
      <c r="E8" s="1"/>
      <c r="F8" s="57" t="s">
        <v>24</v>
      </c>
      <c r="G8" s="57"/>
      <c r="H8" s="57"/>
      <c r="I8" s="57"/>
      <c r="J8" s="57"/>
      <c r="K8" s="57"/>
    </row>
    <row r="9" spans="1:13" ht="21" customHeight="1" x14ac:dyDescent="0.25">
      <c r="A9" s="5"/>
      <c r="B9" s="5"/>
      <c r="C9" s="1"/>
      <c r="D9" s="1"/>
      <c r="E9" s="1"/>
      <c r="F9" s="2"/>
      <c r="G9" s="2"/>
      <c r="H9" s="2"/>
      <c r="I9" s="2"/>
      <c r="J9" s="2"/>
    </row>
    <row r="10" spans="1:13" ht="51" customHeight="1" x14ac:dyDescent="0.25">
      <c r="A10" s="63" t="s">
        <v>28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3" s="15" customFormat="1" ht="33" customHeight="1" x14ac:dyDescent="0.25">
      <c r="A11" s="58" t="s">
        <v>29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3" s="16" customFormat="1" ht="21" customHeight="1" x14ac:dyDescent="0.25">
      <c r="A12" s="64" t="s">
        <v>16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3" s="16" customFormat="1" ht="12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3" s="18" customFormat="1" ht="75" customHeight="1" x14ac:dyDescent="0.2">
      <c r="A14" s="38" t="s">
        <v>0</v>
      </c>
      <c r="B14" s="25" t="s">
        <v>25</v>
      </c>
      <c r="C14" s="38" t="s">
        <v>14</v>
      </c>
      <c r="D14" s="38" t="s">
        <v>1</v>
      </c>
      <c r="E14" s="38" t="s">
        <v>11</v>
      </c>
      <c r="F14" s="38" t="s">
        <v>2</v>
      </c>
      <c r="G14" s="38" t="s">
        <v>4</v>
      </c>
      <c r="H14" s="38" t="s">
        <v>21</v>
      </c>
      <c r="I14" s="38" t="s">
        <v>9</v>
      </c>
      <c r="J14" s="38" t="s">
        <v>10</v>
      </c>
      <c r="K14" s="38" t="s">
        <v>15</v>
      </c>
      <c r="L14" s="38" t="s">
        <v>34</v>
      </c>
    </row>
    <row r="15" spans="1:13" s="42" customFormat="1" ht="60" customHeight="1" x14ac:dyDescent="0.25">
      <c r="A15" s="38">
        <v>1</v>
      </c>
      <c r="B15" s="49" t="s">
        <v>32</v>
      </c>
      <c r="C15" s="50" t="s">
        <v>33</v>
      </c>
      <c r="D15" s="39" t="s">
        <v>26</v>
      </c>
      <c r="E15" s="39">
        <v>1</v>
      </c>
      <c r="F15" s="40">
        <v>1847017.21</v>
      </c>
      <c r="G15" s="40">
        <f>F15*1.18</f>
        <v>2179480.31</v>
      </c>
      <c r="H15" s="40">
        <f>E15*F15</f>
        <v>1847017.21</v>
      </c>
      <c r="I15" s="40">
        <f>E15*G15</f>
        <v>2179480.31</v>
      </c>
      <c r="J15" s="40">
        <f>I15-H15</f>
        <v>332463.09999999998</v>
      </c>
      <c r="K15" s="41" t="s">
        <v>30</v>
      </c>
      <c r="L15" s="67" t="s">
        <v>35</v>
      </c>
    </row>
    <row r="16" spans="1:13" s="4" customFormat="1" ht="33.75" customHeight="1" x14ac:dyDescent="0.25">
      <c r="A16" s="59" t="s">
        <v>5</v>
      </c>
      <c r="B16" s="60"/>
      <c r="C16" s="61"/>
      <c r="D16" s="45"/>
      <c r="E16" s="45"/>
      <c r="F16" s="46"/>
      <c r="G16" s="46"/>
      <c r="H16" s="46">
        <f>SUM(H15:H15)</f>
        <v>1847017.21</v>
      </c>
      <c r="I16" s="47">
        <f>SUM(I15:I15)</f>
        <v>2179480.31</v>
      </c>
      <c r="J16" s="47">
        <f>SUM(J15:J15)</f>
        <v>332463.09999999998</v>
      </c>
      <c r="K16" s="46"/>
      <c r="L16" s="52"/>
      <c r="M16" s="44">
        <f>I16-H16</f>
        <v>332463.09999999998</v>
      </c>
    </row>
    <row r="17" spans="1:11" ht="24" customHeight="1" x14ac:dyDescent="0.25">
      <c r="A17" s="6"/>
      <c r="B17" s="6"/>
    </row>
    <row r="18" spans="1:11" ht="28.5" customHeight="1" x14ac:dyDescent="0.25">
      <c r="A18" s="6"/>
      <c r="B18" s="24"/>
      <c r="C18" s="26" t="s">
        <v>13</v>
      </c>
      <c r="D18" s="27"/>
      <c r="E18" s="27"/>
      <c r="F18" s="66" t="s">
        <v>22</v>
      </c>
      <c r="G18" s="66"/>
      <c r="H18" s="66"/>
      <c r="I18" s="66"/>
      <c r="J18" s="66"/>
      <c r="K18" s="28"/>
    </row>
    <row r="19" spans="1:11" x14ac:dyDescent="0.25">
      <c r="A19" s="5"/>
      <c r="B19" s="29"/>
      <c r="C19" s="43" t="s">
        <v>19</v>
      </c>
      <c r="D19" s="30"/>
      <c r="E19" s="30"/>
      <c r="F19" s="65"/>
      <c r="G19" s="65"/>
      <c r="H19" s="65"/>
      <c r="I19" s="65"/>
      <c r="J19" s="65"/>
      <c r="K19" s="28"/>
    </row>
    <row r="20" spans="1:11" ht="9" customHeight="1" x14ac:dyDescent="0.25">
      <c r="A20" s="5"/>
      <c r="B20" s="29"/>
      <c r="C20" s="30"/>
      <c r="D20" s="30"/>
      <c r="E20" s="30"/>
      <c r="F20" s="30"/>
      <c r="G20" s="31"/>
      <c r="H20" s="31"/>
      <c r="I20" s="30"/>
      <c r="J20" s="30"/>
      <c r="K20" s="28"/>
    </row>
    <row r="21" spans="1:11" ht="34.5" customHeight="1" x14ac:dyDescent="0.25">
      <c r="A21" s="5"/>
      <c r="B21" s="29"/>
      <c r="C21" s="48" t="s">
        <v>31</v>
      </c>
      <c r="D21" s="30"/>
      <c r="E21" s="30"/>
      <c r="F21" s="65"/>
      <c r="G21" s="65"/>
      <c r="H21" s="65"/>
      <c r="I21" s="65"/>
      <c r="J21" s="65"/>
      <c r="K21" s="28"/>
    </row>
    <row r="22" spans="1:11" x14ac:dyDescent="0.25">
      <c r="A22" s="5"/>
      <c r="B22" s="29"/>
      <c r="C22" s="30"/>
      <c r="D22" s="30"/>
      <c r="E22" s="30"/>
      <c r="F22" s="30"/>
      <c r="G22" s="30"/>
      <c r="H22" s="30"/>
      <c r="I22" s="30"/>
      <c r="J22" s="30"/>
      <c r="K22" s="28"/>
    </row>
    <row r="23" spans="1:11" x14ac:dyDescent="0.25">
      <c r="A23" s="5"/>
      <c r="B23" s="29"/>
      <c r="C23" s="30"/>
      <c r="D23" s="30"/>
      <c r="E23" s="30"/>
      <c r="F23" s="28"/>
      <c r="G23" s="28"/>
      <c r="H23" s="28"/>
      <c r="I23" s="28"/>
      <c r="J23" s="28"/>
      <c r="K23" s="28"/>
    </row>
    <row r="24" spans="1:11" x14ac:dyDescent="0.25">
      <c r="A24" s="5"/>
      <c r="B24" s="29"/>
      <c r="C24" s="29" t="s">
        <v>7</v>
      </c>
      <c r="D24" s="30"/>
      <c r="E24" s="30"/>
      <c r="F24" s="28"/>
      <c r="G24" s="55" t="s">
        <v>17</v>
      </c>
      <c r="H24" s="55"/>
      <c r="I24" s="55"/>
      <c r="J24" s="55"/>
      <c r="K24" s="28"/>
    </row>
    <row r="25" spans="1:11" x14ac:dyDescent="0.25">
      <c r="B25" s="32"/>
      <c r="C25" s="33"/>
      <c r="D25" s="33"/>
      <c r="E25" s="33"/>
      <c r="F25" s="34"/>
      <c r="G25" s="33"/>
      <c r="H25" s="33"/>
      <c r="I25" s="33"/>
      <c r="J25" s="34"/>
      <c r="K25" s="28"/>
    </row>
    <row r="26" spans="1:11" ht="30.75" customHeight="1" x14ac:dyDescent="0.25">
      <c r="B26" s="32"/>
      <c r="C26" s="29" t="s">
        <v>8</v>
      </c>
      <c r="D26" s="33"/>
      <c r="E26" s="33"/>
      <c r="F26" s="34"/>
      <c r="G26" s="35" t="s">
        <v>18</v>
      </c>
      <c r="H26" s="35"/>
      <c r="I26" s="35"/>
      <c r="J26" s="34"/>
      <c r="K26" s="28"/>
    </row>
  </sheetData>
  <mergeCells count="14">
    <mergeCell ref="G2:K2"/>
    <mergeCell ref="G3:K3"/>
    <mergeCell ref="D1:K1"/>
    <mergeCell ref="G24:J24"/>
    <mergeCell ref="F5:K5"/>
    <mergeCell ref="F8:K8"/>
    <mergeCell ref="A11:K11"/>
    <mergeCell ref="A16:C16"/>
    <mergeCell ref="F6:K6"/>
    <mergeCell ref="A10:K10"/>
    <mergeCell ref="A12:K12"/>
    <mergeCell ref="F19:J19"/>
    <mergeCell ref="F21:J21"/>
    <mergeCell ref="F18:J18"/>
  </mergeCells>
  <pageMargins left="0.6692913385826772" right="0.15748031496062992" top="0.82677165354330717" bottom="0.15748031496062992" header="0.82677165354330717" footer="0.19685039370078741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2018-01-18T12:59:02Z</dcterms:modified>
</cp:coreProperties>
</file>